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  <c r="G68" i="1"/>
  <c r="F68" i="1"/>
  <c r="E68" i="1" s="1"/>
  <c r="H64" i="1"/>
  <c r="H67" i="1" s="1"/>
  <c r="G64" i="1"/>
  <c r="G34" i="1" s="1"/>
  <c r="F64" i="1"/>
  <c r="F67" i="1" s="1"/>
  <c r="H57" i="1"/>
  <c r="G57" i="1"/>
  <c r="F57" i="1"/>
  <c r="E54" i="1"/>
  <c r="E57" i="1" s="1"/>
  <c r="H52" i="1"/>
  <c r="G52" i="1"/>
  <c r="F49" i="1"/>
  <c r="F52" i="1" s="1"/>
  <c r="E49" i="1"/>
  <c r="E52" i="1" s="1"/>
  <c r="H47" i="1"/>
  <c r="G47" i="1"/>
  <c r="F47" i="1"/>
  <c r="E47" i="1"/>
  <c r="F44" i="1"/>
  <c r="E44" i="1"/>
  <c r="H42" i="1"/>
  <c r="G42" i="1"/>
  <c r="F42" i="1"/>
  <c r="E39" i="1"/>
  <c r="E42" i="1" s="1"/>
  <c r="H34" i="1"/>
  <c r="H37" i="1" s="1"/>
  <c r="H11" i="1" s="1"/>
  <c r="H31" i="1"/>
  <c r="G31" i="1"/>
  <c r="F31" i="1"/>
  <c r="E27" i="1"/>
  <c r="E31" i="1" s="1"/>
  <c r="H26" i="1"/>
  <c r="G26" i="1"/>
  <c r="F26" i="1"/>
  <c r="E26" i="1"/>
  <c r="E22" i="1"/>
  <c r="H21" i="1"/>
  <c r="G21" i="1"/>
  <c r="F21" i="1"/>
  <c r="E17" i="1"/>
  <c r="E21" i="1" s="1"/>
  <c r="H16" i="1"/>
  <c r="G16" i="1"/>
  <c r="F16" i="1"/>
  <c r="E12" i="1"/>
  <c r="E16" i="1" s="1"/>
  <c r="H10" i="1"/>
  <c r="G10" i="1"/>
  <c r="F10" i="1"/>
  <c r="E10" i="1"/>
  <c r="H9" i="1"/>
  <c r="G9" i="1"/>
  <c r="F9" i="1"/>
  <c r="E9" i="1"/>
  <c r="H8" i="1"/>
  <c r="H7" i="1"/>
  <c r="G7" i="1"/>
  <c r="F7" i="1"/>
  <c r="G37" i="1" l="1"/>
  <c r="G11" i="1" s="1"/>
  <c r="G8" i="1"/>
  <c r="E7" i="1"/>
  <c r="E34" i="1"/>
  <c r="G67" i="1"/>
  <c r="F34" i="1"/>
  <c r="E64" i="1"/>
  <c r="E67" i="1" s="1"/>
  <c r="E37" i="1" l="1"/>
  <c r="E11" i="1" s="1"/>
  <c r="E8" i="1"/>
  <c r="F37" i="1"/>
  <c r="F11" i="1" s="1"/>
  <c r="F8" i="1"/>
</calcChain>
</file>

<file path=xl/sharedStrings.xml><?xml version="1.0" encoding="utf-8"?>
<sst xmlns="http://schemas.openxmlformats.org/spreadsheetml/2006/main" count="89" uniqueCount="29">
  <si>
    <t>Приложение 2</t>
  </si>
  <si>
    <t xml:space="preserve">к постановлению администрации Клетнянского района "Об утверждении муниципальной программы «Управление муниципальными финансами муниципального образования «Клетнянский муниципальный район на 2015-2017 годы»
</t>
  </si>
  <si>
    <t xml:space="preserve">План реализации муниципальной программы «Управление муниципальными финансами муниципального образования «Клетнянский муниципальный район на 2015-2017 годы»
</t>
  </si>
  <si>
    <t>Программа, мероприятие</t>
  </si>
  <si>
    <t>Ответственный исполнитель</t>
  </si>
  <si>
    <t>Источник финансового обеспечения</t>
  </si>
  <si>
    <t xml:space="preserve">Всего </t>
  </si>
  <si>
    <t>в том числе</t>
  </si>
  <si>
    <t>2015 год</t>
  </si>
  <si>
    <t>2016 год</t>
  </si>
  <si>
    <t>2017 год</t>
  </si>
  <si>
    <t>Управление муниципальными финансами муниципального образования "Клетнянский муниципальный район" на 2015-2017 годы</t>
  </si>
  <si>
    <t>Финансовое управление администрации Клетнянского района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</si>
  <si>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</si>
  <si>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</si>
  <si>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</si>
  <si>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внебюджетные средства</t>
  </si>
  <si>
    <t>Итого</t>
  </si>
  <si>
    <t>Обеспечение деятельности финансового управления администрации Клетнянского района</t>
  </si>
  <si>
    <t xml:space="preserve">Поддержка мер по обеспечению сбалансированности  бюджетов поселений из бюджета муниципального образования "Клетнянский муниципальный  район"
</t>
  </si>
  <si>
    <t>Полномочия бюджетам поселений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</si>
  <si>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Полномочия бюджетам поселений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</si>
  <si>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Межбюджетные трансферты бюджетам поселений, за счет субвенций из областного бюджета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</si>
  <si>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</si>
  <si>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</si>
  <si>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</si>
  <si>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</si>
  <si>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</si>
  <si>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Всего по 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</si>
</sst>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top"/>
    </xf>
    <xf numFmtId="4" fontId="12" fillId="0" borderId="4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A33" sqref="A33:B37"/>
    </sheetView>
  </sheetViews>
  <sheetFormatPr defaultRowHeight="14.25" x14ac:dyDescent="0.2"/>
  <cols>
    <col min="1" max="1" width="1.28515625" style="3" customWidth="1"/>
    <col min="2" max="2" width="48.42578125" style="3" customWidth="1"/>
    <col min="3" max="3" width="14.5703125" style="3" customWidth="1"/>
    <col min="4" max="4" width="36" style="3" customWidth="1"/>
    <col min="5" max="8" width="14.7109375" style="3" customWidth="1"/>
    <col min="9" max="9" width="9.42578125" style="3" bestFit="1" customWidth="1"/>
    <col min="10" max="16384" width="9.140625" style="3"/>
  </cols>
  <sheetData>
    <row r="1" spans="1:9" ht="15" x14ac:dyDescent="0.25">
      <c r="A1" s="1"/>
      <c r="B1" s="1"/>
      <c r="C1" s="1"/>
      <c r="D1" s="1"/>
      <c r="E1" s="1"/>
      <c r="F1" s="2" t="s">
        <v>0</v>
      </c>
      <c r="G1" s="2"/>
      <c r="H1" s="2"/>
    </row>
    <row r="2" spans="1:9" ht="52.5" customHeight="1" x14ac:dyDescent="0.25">
      <c r="A2" s="1"/>
      <c r="B2" s="1"/>
      <c r="C2" s="1"/>
      <c r="D2" s="1"/>
      <c r="E2" s="1"/>
      <c r="F2" s="4" t="s">
        <v>1</v>
      </c>
      <c r="G2" s="4"/>
      <c r="H2" s="4"/>
    </row>
    <row r="3" spans="1:9" ht="20.25" customHeight="1" x14ac:dyDescent="0.25">
      <c r="A3" s="1"/>
      <c r="B3" s="5" t="s">
        <v>2</v>
      </c>
      <c r="C3" s="6"/>
      <c r="D3" s="6"/>
      <c r="E3" s="6"/>
      <c r="F3" s="6"/>
      <c r="G3" s="6"/>
      <c r="H3" s="6"/>
    </row>
    <row r="4" spans="1:9" ht="6.75" customHeight="1" x14ac:dyDescent="0.25">
      <c r="A4" s="1"/>
      <c r="B4" s="1"/>
      <c r="C4" s="1"/>
      <c r="D4" s="1"/>
      <c r="E4" s="1"/>
      <c r="F4" s="7"/>
      <c r="G4" s="1"/>
      <c r="H4" s="1"/>
    </row>
    <row r="5" spans="1:9" ht="12" customHeight="1" x14ac:dyDescent="0.2">
      <c r="A5" s="8" t="s">
        <v>3</v>
      </c>
      <c r="B5" s="9"/>
      <c r="C5" s="10" t="s">
        <v>4</v>
      </c>
      <c r="D5" s="10" t="s">
        <v>5</v>
      </c>
      <c r="E5" s="11" t="s">
        <v>6</v>
      </c>
      <c r="F5" s="12" t="s">
        <v>7</v>
      </c>
      <c r="G5" s="13"/>
      <c r="H5" s="14"/>
    </row>
    <row r="6" spans="1:9" s="20" customFormat="1" ht="18.75" customHeight="1" x14ac:dyDescent="0.25">
      <c r="A6" s="15"/>
      <c r="B6" s="16"/>
      <c r="C6" s="17"/>
      <c r="D6" s="17"/>
      <c r="E6" s="11"/>
      <c r="F6" s="18" t="s">
        <v>8</v>
      </c>
      <c r="G6" s="18" t="s">
        <v>9</v>
      </c>
      <c r="H6" s="18" t="s">
        <v>10</v>
      </c>
      <c r="I6" s="19"/>
    </row>
    <row r="7" spans="1:9" s="20" customFormat="1" ht="30" customHeight="1" x14ac:dyDescent="0.25">
      <c r="A7" s="21" t="s">
        <v>11</v>
      </c>
      <c r="B7" s="22"/>
      <c r="C7" s="23" t="s">
        <v>12</v>
      </c>
      <c r="D7" s="24" t="s">
        <v>13</v>
      </c>
      <c r="E7" s="25">
        <f>E12+E17+E22+E27+E33</f>
        <v>11474304</v>
      </c>
      <c r="F7" s="25">
        <f>F12+F17+F22+F27+F33</f>
        <v>4003704</v>
      </c>
      <c r="G7" s="25">
        <f t="shared" ref="G7:H7" si="0">G12+G17+G22+G27+G33</f>
        <v>3735300</v>
      </c>
      <c r="H7" s="25">
        <f t="shared" si="0"/>
        <v>3735300</v>
      </c>
      <c r="I7" s="19"/>
    </row>
    <row r="8" spans="1:9" s="20" customFormat="1" ht="17.25" customHeight="1" x14ac:dyDescent="0.25">
      <c r="A8" s="26"/>
      <c r="B8" s="27"/>
      <c r="C8" s="28"/>
      <c r="D8" s="24" t="s">
        <v>14</v>
      </c>
      <c r="E8" s="25">
        <f t="shared" ref="E8:H11" si="1">E13+E18+E23+E28+E34</f>
        <v>47447828</v>
      </c>
      <c r="F8" s="25">
        <f t="shared" si="1"/>
        <v>14442462</v>
      </c>
      <c r="G8" s="25">
        <f t="shared" si="1"/>
        <v>18298099</v>
      </c>
      <c r="H8" s="25">
        <f t="shared" si="1"/>
        <v>14707267</v>
      </c>
      <c r="I8" s="19"/>
    </row>
    <row r="9" spans="1:9" s="20" customFormat="1" ht="13.5" customHeight="1" x14ac:dyDescent="0.25">
      <c r="A9" s="26"/>
      <c r="B9" s="27"/>
      <c r="C9" s="28"/>
      <c r="D9" s="24" t="s">
        <v>15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19"/>
    </row>
    <row r="10" spans="1:9" s="20" customFormat="1" ht="13.5" customHeight="1" x14ac:dyDescent="0.25">
      <c r="A10" s="26"/>
      <c r="B10" s="27"/>
      <c r="C10" s="28"/>
      <c r="D10" s="24" t="s">
        <v>16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19"/>
    </row>
    <row r="11" spans="1:9" s="35" customFormat="1" ht="20.25" customHeight="1" x14ac:dyDescent="0.25">
      <c r="A11" s="29"/>
      <c r="B11" s="30"/>
      <c r="C11" s="31"/>
      <c r="D11" s="32" t="s">
        <v>17</v>
      </c>
      <c r="E11" s="33">
        <f t="shared" si="1"/>
        <v>58922132</v>
      </c>
      <c r="F11" s="33">
        <f t="shared" si="1"/>
        <v>18446166</v>
      </c>
      <c r="G11" s="33">
        <f t="shared" si="1"/>
        <v>22033399</v>
      </c>
      <c r="H11" s="33">
        <f t="shared" si="1"/>
        <v>18442567</v>
      </c>
      <c r="I11" s="34"/>
    </row>
    <row r="12" spans="1:9" s="20" customFormat="1" ht="30.75" customHeight="1" x14ac:dyDescent="0.25">
      <c r="A12" s="36" t="s">
        <v>18</v>
      </c>
      <c r="B12" s="37"/>
      <c r="C12" s="23" t="s">
        <v>12</v>
      </c>
      <c r="D12" s="24" t="s">
        <v>13</v>
      </c>
      <c r="E12" s="25">
        <f>F12+G12+H12</f>
        <v>11205900</v>
      </c>
      <c r="F12" s="38">
        <v>3735300</v>
      </c>
      <c r="G12" s="38">
        <v>3735300</v>
      </c>
      <c r="H12" s="38">
        <v>3735300</v>
      </c>
      <c r="I12" s="19"/>
    </row>
    <row r="13" spans="1:9" s="20" customFormat="1" ht="13.5" customHeight="1" x14ac:dyDescent="0.25">
      <c r="A13" s="39"/>
      <c r="B13" s="40"/>
      <c r="C13" s="28"/>
      <c r="D13" s="24" t="s">
        <v>14</v>
      </c>
      <c r="E13" s="25"/>
      <c r="F13" s="38"/>
      <c r="G13" s="38"/>
      <c r="H13" s="38"/>
      <c r="I13" s="19"/>
    </row>
    <row r="14" spans="1:9" s="20" customFormat="1" ht="13.5" customHeight="1" x14ac:dyDescent="0.25">
      <c r="A14" s="39"/>
      <c r="B14" s="40"/>
      <c r="C14" s="28"/>
      <c r="D14" s="24" t="s">
        <v>15</v>
      </c>
      <c r="E14" s="25"/>
      <c r="F14" s="38"/>
      <c r="G14" s="38"/>
      <c r="H14" s="38"/>
      <c r="I14" s="19"/>
    </row>
    <row r="15" spans="1:9" s="20" customFormat="1" ht="13.5" customHeight="1" x14ac:dyDescent="0.25">
      <c r="A15" s="39"/>
      <c r="B15" s="40"/>
      <c r="C15" s="28"/>
      <c r="D15" s="24" t="s">
        <v>16</v>
      </c>
      <c r="E15" s="25"/>
      <c r="F15" s="38"/>
      <c r="G15" s="38"/>
      <c r="H15" s="38"/>
      <c r="I15" s="19"/>
    </row>
    <row r="16" spans="1:9" s="20" customFormat="1" ht="19.5" customHeight="1" x14ac:dyDescent="0.25">
      <c r="A16" s="41"/>
      <c r="B16" s="42"/>
      <c r="C16" s="31"/>
      <c r="D16" s="32" t="s">
        <v>17</v>
      </c>
      <c r="E16" s="33">
        <f>SUM(E12:E15)</f>
        <v>11205900</v>
      </c>
      <c r="F16" s="33">
        <f t="shared" ref="F16:H16" si="2">SUM(F12:F15)</f>
        <v>3735300</v>
      </c>
      <c r="G16" s="33">
        <f t="shared" si="2"/>
        <v>3735300</v>
      </c>
      <c r="H16" s="33">
        <f t="shared" si="2"/>
        <v>3735300</v>
      </c>
      <c r="I16" s="19"/>
    </row>
    <row r="17" spans="1:9" s="20" customFormat="1" ht="30.75" customHeight="1" x14ac:dyDescent="0.25">
      <c r="A17" s="36" t="s">
        <v>19</v>
      </c>
      <c r="B17" s="37"/>
      <c r="C17" s="23" t="s">
        <v>12</v>
      </c>
      <c r="D17" s="24" t="s">
        <v>13</v>
      </c>
      <c r="E17" s="25">
        <f>SUM(F17:H17)</f>
        <v>200000</v>
      </c>
      <c r="F17" s="38">
        <v>200000</v>
      </c>
      <c r="G17" s="38"/>
      <c r="H17" s="38"/>
      <c r="I17" s="19"/>
    </row>
    <row r="18" spans="1:9" s="20" customFormat="1" ht="14.25" customHeight="1" x14ac:dyDescent="0.25">
      <c r="A18" s="39"/>
      <c r="B18" s="40"/>
      <c r="C18" s="28"/>
      <c r="D18" s="24" t="s">
        <v>14</v>
      </c>
      <c r="E18" s="25"/>
      <c r="F18" s="38"/>
      <c r="G18" s="38"/>
      <c r="H18" s="38"/>
      <c r="I18" s="19"/>
    </row>
    <row r="19" spans="1:9" s="20" customFormat="1" ht="14.25" customHeight="1" x14ac:dyDescent="0.25">
      <c r="A19" s="39"/>
      <c r="B19" s="40"/>
      <c r="C19" s="28"/>
      <c r="D19" s="24" t="s">
        <v>15</v>
      </c>
      <c r="E19" s="25"/>
      <c r="F19" s="38"/>
      <c r="G19" s="38"/>
      <c r="H19" s="38"/>
      <c r="I19" s="19"/>
    </row>
    <row r="20" spans="1:9" s="20" customFormat="1" ht="14.25" customHeight="1" x14ac:dyDescent="0.25">
      <c r="A20" s="39"/>
      <c r="B20" s="40"/>
      <c r="C20" s="28"/>
      <c r="D20" s="24" t="s">
        <v>16</v>
      </c>
      <c r="E20" s="25"/>
      <c r="F20" s="38"/>
      <c r="G20" s="38"/>
      <c r="H20" s="38"/>
      <c r="I20" s="19"/>
    </row>
    <row r="21" spans="1:9" s="20" customFormat="1" ht="19.5" customHeight="1" x14ac:dyDescent="0.25">
      <c r="A21" s="41"/>
      <c r="B21" s="42"/>
      <c r="C21" s="31"/>
      <c r="D21" s="32" t="s">
        <v>17</v>
      </c>
      <c r="E21" s="33">
        <f>SUM(E17:E20)</f>
        <v>200000</v>
      </c>
      <c r="F21" s="33">
        <f t="shared" ref="F21:H21" si="3">SUM(F17:F20)</f>
        <v>200000</v>
      </c>
      <c r="G21" s="33">
        <f t="shared" si="3"/>
        <v>0</v>
      </c>
      <c r="H21" s="33">
        <f t="shared" si="3"/>
        <v>0</v>
      </c>
      <c r="I21" s="19"/>
    </row>
    <row r="22" spans="1:9" s="20" customFormat="1" ht="30.75" customHeight="1" x14ac:dyDescent="0.25">
      <c r="A22" s="36" t="s">
        <v>20</v>
      </c>
      <c r="B22" s="37"/>
      <c r="C22" s="23" t="s">
        <v>12</v>
      </c>
      <c r="D22" s="24" t="s">
        <v>13</v>
      </c>
      <c r="E22" s="25">
        <f>SUM(F22:H22)</f>
        <v>300</v>
      </c>
      <c r="F22" s="38">
        <v>300</v>
      </c>
      <c r="G22" s="38"/>
      <c r="H22" s="38"/>
      <c r="I22" s="19"/>
    </row>
    <row r="23" spans="1:9" s="20" customFormat="1" ht="14.25" customHeight="1" x14ac:dyDescent="0.25">
      <c r="A23" s="39"/>
      <c r="B23" s="40"/>
      <c r="C23" s="28"/>
      <c r="D23" s="24" t="s">
        <v>14</v>
      </c>
      <c r="E23" s="25"/>
      <c r="F23" s="38"/>
      <c r="G23" s="38"/>
      <c r="H23" s="38"/>
      <c r="I23" s="19"/>
    </row>
    <row r="24" spans="1:9" s="20" customFormat="1" ht="14.25" customHeight="1" x14ac:dyDescent="0.25">
      <c r="A24" s="39"/>
      <c r="B24" s="40"/>
      <c r="C24" s="28"/>
      <c r="D24" s="24" t="s">
        <v>15</v>
      </c>
      <c r="E24" s="25"/>
      <c r="F24" s="38"/>
      <c r="G24" s="38"/>
      <c r="H24" s="38"/>
      <c r="I24" s="19"/>
    </row>
    <row r="25" spans="1:9" s="20" customFormat="1" ht="14.25" customHeight="1" x14ac:dyDescent="0.25">
      <c r="A25" s="39"/>
      <c r="B25" s="40"/>
      <c r="C25" s="28"/>
      <c r="D25" s="24" t="s">
        <v>16</v>
      </c>
      <c r="E25" s="25"/>
      <c r="F25" s="38"/>
      <c r="G25" s="38"/>
      <c r="H25" s="38"/>
      <c r="I25" s="19"/>
    </row>
    <row r="26" spans="1:9" s="20" customFormat="1" ht="19.5" customHeight="1" x14ac:dyDescent="0.25">
      <c r="A26" s="41"/>
      <c r="B26" s="42"/>
      <c r="C26" s="31"/>
      <c r="D26" s="32" t="s">
        <v>17</v>
      </c>
      <c r="E26" s="33">
        <f>SUM(E22:E25)</f>
        <v>300</v>
      </c>
      <c r="F26" s="33">
        <f t="shared" ref="F26:H26" si="4">SUM(F22:F25)</f>
        <v>300</v>
      </c>
      <c r="G26" s="33">
        <f t="shared" si="4"/>
        <v>0</v>
      </c>
      <c r="H26" s="33">
        <f t="shared" si="4"/>
        <v>0</v>
      </c>
      <c r="I26" s="19"/>
    </row>
    <row r="27" spans="1:9" s="20" customFormat="1" ht="38.25" customHeight="1" x14ac:dyDescent="0.25">
      <c r="A27" s="36" t="s">
        <v>21</v>
      </c>
      <c r="B27" s="37"/>
      <c r="C27" s="23" t="s">
        <v>12</v>
      </c>
      <c r="D27" s="24" t="s">
        <v>13</v>
      </c>
      <c r="E27" s="25">
        <f>SUM(F27:H27)</f>
        <v>68104</v>
      </c>
      <c r="F27" s="38">
        <v>68104</v>
      </c>
      <c r="G27" s="38"/>
      <c r="H27" s="38"/>
      <c r="I27" s="19"/>
    </row>
    <row r="28" spans="1:9" s="20" customFormat="1" ht="26.25" customHeight="1" x14ac:dyDescent="0.25">
      <c r="A28" s="39"/>
      <c r="B28" s="40"/>
      <c r="C28" s="28"/>
      <c r="D28" s="24" t="s">
        <v>14</v>
      </c>
      <c r="E28" s="25"/>
      <c r="F28" s="38"/>
      <c r="G28" s="38"/>
      <c r="H28" s="38"/>
      <c r="I28" s="19"/>
    </row>
    <row r="29" spans="1:9" s="20" customFormat="1" ht="26.25" customHeight="1" x14ac:dyDescent="0.25">
      <c r="A29" s="39"/>
      <c r="B29" s="40"/>
      <c r="C29" s="28"/>
      <c r="D29" s="24" t="s">
        <v>15</v>
      </c>
      <c r="E29" s="25"/>
      <c r="F29" s="38"/>
      <c r="G29" s="38"/>
      <c r="H29" s="38"/>
      <c r="I29" s="19"/>
    </row>
    <row r="30" spans="1:9" s="20" customFormat="1" ht="26.25" customHeight="1" x14ac:dyDescent="0.25">
      <c r="A30" s="39"/>
      <c r="B30" s="40"/>
      <c r="C30" s="28"/>
      <c r="D30" s="24" t="s">
        <v>16</v>
      </c>
      <c r="E30" s="25"/>
      <c r="F30" s="38"/>
      <c r="G30" s="38"/>
      <c r="H30" s="38"/>
      <c r="I30" s="19"/>
    </row>
    <row r="31" spans="1:9" s="20" customFormat="1" ht="17.25" customHeight="1" x14ac:dyDescent="0.25">
      <c r="A31" s="41"/>
      <c r="B31" s="42"/>
      <c r="C31" s="31"/>
      <c r="D31" s="32" t="s">
        <v>17</v>
      </c>
      <c r="E31" s="33">
        <f>SUM(E27:E30)</f>
        <v>68104</v>
      </c>
      <c r="F31" s="33">
        <f t="shared" ref="F31:H31" si="5">SUM(F27:F30)</f>
        <v>68104</v>
      </c>
      <c r="G31" s="33">
        <f t="shared" si="5"/>
        <v>0</v>
      </c>
      <c r="H31" s="33">
        <f t="shared" si="5"/>
        <v>0</v>
      </c>
      <c r="I31" s="19"/>
    </row>
    <row r="32" spans="1:9" s="20" customFormat="1" ht="19.5" hidden="1" customHeight="1" x14ac:dyDescent="0.25">
      <c r="A32" s="43"/>
      <c r="B32" s="44"/>
      <c r="C32" s="45"/>
      <c r="D32" s="32"/>
      <c r="E32" s="33"/>
      <c r="F32" s="33"/>
      <c r="G32" s="33"/>
      <c r="H32" s="33"/>
      <c r="I32" s="19"/>
    </row>
    <row r="33" spans="1:9" s="20" customFormat="1" ht="30" customHeight="1" x14ac:dyDescent="0.25">
      <c r="A33" s="36" t="s">
        <v>22</v>
      </c>
      <c r="B33" s="37"/>
      <c r="C33" s="23" t="s">
        <v>12</v>
      </c>
      <c r="D33" s="24" t="s">
        <v>13</v>
      </c>
      <c r="E33" s="25"/>
      <c r="F33" s="38"/>
      <c r="G33" s="38"/>
      <c r="H33" s="38"/>
      <c r="I33" s="19"/>
    </row>
    <row r="34" spans="1:9" s="20" customFormat="1" ht="17.25" customHeight="1" x14ac:dyDescent="0.25">
      <c r="A34" s="39"/>
      <c r="B34" s="40"/>
      <c r="C34" s="28"/>
      <c r="D34" s="24" t="s">
        <v>14</v>
      </c>
      <c r="E34" s="25">
        <f>E39+E44+E49+E54+E64</f>
        <v>47447828</v>
      </c>
      <c r="F34" s="25">
        <f t="shared" ref="F34:H34" si="6">F39+F44+F49+F54+F64</f>
        <v>14442462</v>
      </c>
      <c r="G34" s="25">
        <f t="shared" si="6"/>
        <v>18298099</v>
      </c>
      <c r="H34" s="25">
        <f t="shared" si="6"/>
        <v>14707267</v>
      </c>
      <c r="I34" s="19"/>
    </row>
    <row r="35" spans="1:9" s="20" customFormat="1" ht="18" customHeight="1" x14ac:dyDescent="0.25">
      <c r="A35" s="39"/>
      <c r="B35" s="40"/>
      <c r="C35" s="28"/>
      <c r="D35" s="24" t="s">
        <v>15</v>
      </c>
      <c r="E35" s="25"/>
      <c r="F35" s="38"/>
      <c r="G35" s="38"/>
      <c r="H35" s="38"/>
      <c r="I35" s="19"/>
    </row>
    <row r="36" spans="1:9" s="20" customFormat="1" ht="18.75" customHeight="1" x14ac:dyDescent="0.25">
      <c r="A36" s="39"/>
      <c r="B36" s="40"/>
      <c r="C36" s="28"/>
      <c r="D36" s="24" t="s">
        <v>16</v>
      </c>
      <c r="E36" s="25"/>
      <c r="F36" s="38"/>
      <c r="G36" s="38"/>
      <c r="H36" s="38"/>
      <c r="I36" s="19"/>
    </row>
    <row r="37" spans="1:9" s="20" customFormat="1" ht="18.75" customHeight="1" x14ac:dyDescent="0.25">
      <c r="A37" s="41"/>
      <c r="B37" s="42"/>
      <c r="C37" s="31"/>
      <c r="D37" s="32" t="s">
        <v>17</v>
      </c>
      <c r="E37" s="33">
        <f>SUM(E33:E36)</f>
        <v>47447828</v>
      </c>
      <c r="F37" s="33">
        <f t="shared" ref="F37:H37" si="7">SUM(F33:F36)</f>
        <v>14442462</v>
      </c>
      <c r="G37" s="33">
        <f t="shared" si="7"/>
        <v>18298099</v>
      </c>
      <c r="H37" s="33">
        <f t="shared" si="7"/>
        <v>14707267</v>
      </c>
      <c r="I37" s="19"/>
    </row>
    <row r="38" spans="1:9" s="20" customFormat="1" ht="31.5" customHeight="1" x14ac:dyDescent="0.25">
      <c r="A38" s="36" t="s">
        <v>23</v>
      </c>
      <c r="B38" s="37"/>
      <c r="C38" s="46" t="s">
        <v>12</v>
      </c>
      <c r="D38" s="24" t="s">
        <v>13</v>
      </c>
      <c r="E38" s="25"/>
      <c r="F38" s="38"/>
      <c r="G38" s="38"/>
      <c r="H38" s="38"/>
      <c r="I38" s="19"/>
    </row>
    <row r="39" spans="1:9" s="20" customFormat="1" ht="18" customHeight="1" x14ac:dyDescent="0.25">
      <c r="A39" s="39"/>
      <c r="B39" s="40"/>
      <c r="C39" s="47"/>
      <c r="D39" s="24" t="s">
        <v>14</v>
      </c>
      <c r="E39" s="25">
        <f t="shared" ref="E39:E64" si="8">F39+G39+H39</f>
        <v>600</v>
      </c>
      <c r="F39" s="38">
        <v>200</v>
      </c>
      <c r="G39" s="38">
        <v>200</v>
      </c>
      <c r="H39" s="38">
        <v>200</v>
      </c>
      <c r="I39" s="19"/>
    </row>
    <row r="40" spans="1:9" s="20" customFormat="1" ht="17.25" customHeight="1" x14ac:dyDescent="0.25">
      <c r="A40" s="39"/>
      <c r="B40" s="40"/>
      <c r="C40" s="47"/>
      <c r="D40" s="24" t="s">
        <v>15</v>
      </c>
      <c r="E40" s="25"/>
      <c r="F40" s="38"/>
      <c r="G40" s="38"/>
      <c r="H40" s="38"/>
      <c r="I40" s="19"/>
    </row>
    <row r="41" spans="1:9" s="20" customFormat="1" ht="19.5" customHeight="1" x14ac:dyDescent="0.25">
      <c r="A41" s="39"/>
      <c r="B41" s="40"/>
      <c r="C41" s="47"/>
      <c r="D41" s="24" t="s">
        <v>16</v>
      </c>
      <c r="E41" s="25"/>
      <c r="F41" s="38"/>
      <c r="G41" s="38"/>
      <c r="H41" s="38"/>
      <c r="I41" s="19"/>
    </row>
    <row r="42" spans="1:9" s="20" customFormat="1" ht="22.5" customHeight="1" x14ac:dyDescent="0.25">
      <c r="A42" s="41"/>
      <c r="B42" s="42"/>
      <c r="C42" s="48"/>
      <c r="D42" s="32" t="s">
        <v>17</v>
      </c>
      <c r="E42" s="33">
        <f>SUM(E38:E41)</f>
        <v>600</v>
      </c>
      <c r="F42" s="33">
        <f t="shared" ref="F42:H42" si="9">SUM(F38:F41)</f>
        <v>200</v>
      </c>
      <c r="G42" s="33">
        <f t="shared" si="9"/>
        <v>200</v>
      </c>
      <c r="H42" s="33">
        <f t="shared" si="9"/>
        <v>200</v>
      </c>
      <c r="I42" s="19"/>
    </row>
    <row r="43" spans="1:9" s="20" customFormat="1" ht="33.75" customHeight="1" x14ac:dyDescent="0.25">
      <c r="A43" s="49" t="s">
        <v>24</v>
      </c>
      <c r="B43" s="50"/>
      <c r="C43" s="23" t="s">
        <v>12</v>
      </c>
      <c r="D43" s="24" t="s">
        <v>13</v>
      </c>
      <c r="E43" s="25"/>
      <c r="F43" s="38"/>
      <c r="G43" s="38"/>
      <c r="H43" s="38"/>
      <c r="I43" s="19"/>
    </row>
    <row r="44" spans="1:9" s="20" customFormat="1" ht="17.25" customHeight="1" x14ac:dyDescent="0.25">
      <c r="A44" s="51"/>
      <c r="B44" s="52"/>
      <c r="C44" s="28"/>
      <c r="D44" s="24" t="s">
        <v>14</v>
      </c>
      <c r="E44" s="25">
        <f t="shared" si="8"/>
        <v>2311478</v>
      </c>
      <c r="F44" s="38">
        <f>800617-74105</f>
        <v>726512</v>
      </c>
      <c r="G44" s="38">
        <v>810399</v>
      </c>
      <c r="H44" s="38">
        <v>774567</v>
      </c>
      <c r="I44" s="19"/>
    </row>
    <row r="45" spans="1:9" s="20" customFormat="1" ht="18" customHeight="1" x14ac:dyDescent="0.25">
      <c r="A45" s="51"/>
      <c r="B45" s="52"/>
      <c r="C45" s="28"/>
      <c r="D45" s="24" t="s">
        <v>15</v>
      </c>
      <c r="E45" s="25"/>
      <c r="F45" s="38"/>
      <c r="G45" s="38"/>
      <c r="H45" s="38"/>
      <c r="I45" s="19"/>
    </row>
    <row r="46" spans="1:9" s="20" customFormat="1" ht="17.25" customHeight="1" x14ac:dyDescent="0.25">
      <c r="A46" s="51"/>
      <c r="B46" s="52"/>
      <c r="C46" s="28"/>
      <c r="D46" s="24" t="s">
        <v>16</v>
      </c>
      <c r="E46" s="25"/>
      <c r="F46" s="38"/>
      <c r="G46" s="38"/>
      <c r="H46" s="38"/>
      <c r="I46" s="19"/>
    </row>
    <row r="47" spans="1:9" s="20" customFormat="1" ht="17.25" customHeight="1" x14ac:dyDescent="0.25">
      <c r="A47" s="53"/>
      <c r="B47" s="54"/>
      <c r="C47" s="31"/>
      <c r="D47" s="32" t="s">
        <v>17</v>
      </c>
      <c r="E47" s="33">
        <f>SUM(E43:E46)</f>
        <v>2311478</v>
      </c>
      <c r="F47" s="33">
        <f t="shared" ref="F47:H47" si="10">SUM(F43:F46)</f>
        <v>726512</v>
      </c>
      <c r="G47" s="33">
        <f t="shared" si="10"/>
        <v>810399</v>
      </c>
      <c r="H47" s="33">
        <f t="shared" si="10"/>
        <v>774567</v>
      </c>
      <c r="I47" s="19"/>
    </row>
    <row r="48" spans="1:9" s="20" customFormat="1" ht="31.5" customHeight="1" x14ac:dyDescent="0.25">
      <c r="A48" s="49" t="s">
        <v>25</v>
      </c>
      <c r="B48" s="50"/>
      <c r="C48" s="23" t="s">
        <v>12</v>
      </c>
      <c r="D48" s="24" t="s">
        <v>13</v>
      </c>
      <c r="E48" s="25"/>
      <c r="F48" s="38"/>
      <c r="G48" s="38"/>
      <c r="H48" s="38"/>
      <c r="I48" s="19"/>
    </row>
    <row r="49" spans="1:9" s="20" customFormat="1" ht="17.25" customHeight="1" x14ac:dyDescent="0.25">
      <c r="A49" s="51"/>
      <c r="B49" s="52"/>
      <c r="C49" s="28"/>
      <c r="D49" s="24" t="s">
        <v>14</v>
      </c>
      <c r="E49" s="25">
        <f t="shared" si="8"/>
        <v>278250</v>
      </c>
      <c r="F49" s="38">
        <f>95400-7950</f>
        <v>87450</v>
      </c>
      <c r="G49" s="38">
        <v>95400</v>
      </c>
      <c r="H49" s="38">
        <v>95400</v>
      </c>
      <c r="I49" s="55"/>
    </row>
    <row r="50" spans="1:9" s="20" customFormat="1" ht="18.75" customHeight="1" x14ac:dyDescent="0.25">
      <c r="A50" s="51"/>
      <c r="B50" s="52"/>
      <c r="C50" s="28"/>
      <c r="D50" s="24" t="s">
        <v>15</v>
      </c>
      <c r="E50" s="25"/>
      <c r="F50" s="38"/>
      <c r="G50" s="38"/>
      <c r="H50" s="38"/>
      <c r="I50" s="19"/>
    </row>
    <row r="51" spans="1:9" s="20" customFormat="1" ht="18.75" customHeight="1" x14ac:dyDescent="0.25">
      <c r="A51" s="51"/>
      <c r="B51" s="52"/>
      <c r="C51" s="28"/>
      <c r="D51" s="24" t="s">
        <v>16</v>
      </c>
      <c r="E51" s="25"/>
      <c r="F51" s="38"/>
      <c r="G51" s="38"/>
      <c r="H51" s="38"/>
      <c r="I51" s="19"/>
    </row>
    <row r="52" spans="1:9" s="20" customFormat="1" ht="18" customHeight="1" x14ac:dyDescent="0.25">
      <c r="A52" s="53"/>
      <c r="B52" s="54"/>
      <c r="C52" s="31"/>
      <c r="D52" s="32" t="s">
        <v>17</v>
      </c>
      <c r="E52" s="33">
        <f>SUM(E48:E51)</f>
        <v>278250</v>
      </c>
      <c r="F52" s="33">
        <f t="shared" ref="F52:H52" si="11">SUM(F48:F51)</f>
        <v>87450</v>
      </c>
      <c r="G52" s="33">
        <f t="shared" si="11"/>
        <v>95400</v>
      </c>
      <c r="H52" s="33">
        <f t="shared" si="11"/>
        <v>95400</v>
      </c>
      <c r="I52" s="19"/>
    </row>
    <row r="53" spans="1:9" s="20" customFormat="1" ht="30.75" customHeight="1" x14ac:dyDescent="0.25">
      <c r="A53" s="49" t="s">
        <v>26</v>
      </c>
      <c r="B53" s="50"/>
      <c r="C53" s="23" t="s">
        <v>12</v>
      </c>
      <c r="D53" s="24" t="s">
        <v>13</v>
      </c>
      <c r="E53" s="25"/>
      <c r="F53" s="38"/>
      <c r="G53" s="38"/>
      <c r="H53" s="38"/>
      <c r="I53" s="19"/>
    </row>
    <row r="54" spans="1:9" s="20" customFormat="1" ht="17.25" customHeight="1" x14ac:dyDescent="0.25">
      <c r="A54" s="51"/>
      <c r="B54" s="52"/>
      <c r="C54" s="28"/>
      <c r="D54" s="24" t="s">
        <v>14</v>
      </c>
      <c r="E54" s="25">
        <f t="shared" si="8"/>
        <v>17646000</v>
      </c>
      <c r="F54" s="38">
        <v>5882000</v>
      </c>
      <c r="G54" s="38">
        <v>5882000</v>
      </c>
      <c r="H54" s="38">
        <v>5882000</v>
      </c>
      <c r="I54" s="19"/>
    </row>
    <row r="55" spans="1:9" s="20" customFormat="1" ht="15.75" customHeight="1" x14ac:dyDescent="0.25">
      <c r="A55" s="51"/>
      <c r="B55" s="52"/>
      <c r="C55" s="28"/>
      <c r="D55" s="24" t="s">
        <v>15</v>
      </c>
      <c r="E55" s="25"/>
      <c r="F55" s="38"/>
      <c r="G55" s="38"/>
      <c r="H55" s="38"/>
      <c r="I55" s="19"/>
    </row>
    <row r="56" spans="1:9" s="20" customFormat="1" ht="15.75" customHeight="1" x14ac:dyDescent="0.25">
      <c r="A56" s="51"/>
      <c r="B56" s="52"/>
      <c r="C56" s="28"/>
      <c r="D56" s="24" t="s">
        <v>16</v>
      </c>
      <c r="E56" s="25"/>
      <c r="F56" s="38"/>
      <c r="G56" s="38"/>
      <c r="H56" s="38"/>
      <c r="I56" s="19"/>
    </row>
    <row r="57" spans="1:9" s="20" customFormat="1" ht="19.5" customHeight="1" x14ac:dyDescent="0.25">
      <c r="A57" s="53"/>
      <c r="B57" s="54"/>
      <c r="C57" s="31"/>
      <c r="D57" s="32" t="s">
        <v>17</v>
      </c>
      <c r="E57" s="33">
        <f>SUM(E53:E56)</f>
        <v>17646000</v>
      </c>
      <c r="F57" s="33">
        <f t="shared" ref="F57:H57" si="12">SUM(F53:F56)</f>
        <v>5882000</v>
      </c>
      <c r="G57" s="33">
        <f t="shared" si="12"/>
        <v>5882000</v>
      </c>
      <c r="H57" s="33">
        <f t="shared" si="12"/>
        <v>5882000</v>
      </c>
      <c r="I57" s="19"/>
    </row>
    <row r="58" spans="1:9" s="20" customFormat="1" ht="19.5" hidden="1" customHeight="1" x14ac:dyDescent="0.25">
      <c r="A58" s="56"/>
      <c r="B58" s="57"/>
      <c r="C58" s="45"/>
      <c r="D58" s="32"/>
      <c r="E58" s="33"/>
      <c r="F58" s="33"/>
      <c r="G58" s="33"/>
      <c r="H58" s="33"/>
      <c r="I58" s="19"/>
    </row>
    <row r="59" spans="1:9" s="20" customFormat="1" ht="19.5" hidden="1" customHeight="1" x14ac:dyDescent="0.25">
      <c r="A59" s="56"/>
      <c r="B59" s="57"/>
      <c r="C59" s="45"/>
      <c r="D59" s="32"/>
      <c r="E59" s="33"/>
      <c r="F59" s="33"/>
      <c r="G59" s="33"/>
      <c r="H59" s="33"/>
      <c r="I59" s="19"/>
    </row>
    <row r="60" spans="1:9" s="20" customFormat="1" ht="19.5" hidden="1" customHeight="1" x14ac:dyDescent="0.25">
      <c r="A60" s="56"/>
      <c r="B60" s="57"/>
      <c r="C60" s="45"/>
      <c r="D60" s="32"/>
      <c r="E60" s="33"/>
      <c r="F60" s="33"/>
      <c r="G60" s="33"/>
      <c r="H60" s="33"/>
      <c r="I60" s="19"/>
    </row>
    <row r="61" spans="1:9" s="20" customFormat="1" ht="19.5" hidden="1" customHeight="1" x14ac:dyDescent="0.25">
      <c r="A61" s="56"/>
      <c r="B61" s="57"/>
      <c r="C61" s="45"/>
      <c r="D61" s="32"/>
      <c r="E61" s="33"/>
      <c r="F61" s="33"/>
      <c r="G61" s="33"/>
      <c r="H61" s="33"/>
      <c r="I61" s="19"/>
    </row>
    <row r="62" spans="1:9" s="20" customFormat="1" ht="19.5" hidden="1" customHeight="1" x14ac:dyDescent="0.25">
      <c r="A62" s="56"/>
      <c r="B62" s="57"/>
      <c r="C62" s="45"/>
      <c r="D62" s="32"/>
      <c r="E62" s="33"/>
      <c r="F62" s="33"/>
      <c r="G62" s="33"/>
      <c r="H62" s="33"/>
      <c r="I62" s="19"/>
    </row>
    <row r="63" spans="1:9" s="20" customFormat="1" ht="30" customHeight="1" x14ac:dyDescent="0.25">
      <c r="A63" s="36" t="s">
        <v>27</v>
      </c>
      <c r="B63" s="37"/>
      <c r="C63" s="23" t="s">
        <v>12</v>
      </c>
      <c r="D63" s="24" t="s">
        <v>13</v>
      </c>
      <c r="E63" s="25"/>
      <c r="F63" s="38"/>
      <c r="G63" s="38"/>
      <c r="H63" s="38"/>
      <c r="I63" s="19"/>
    </row>
    <row r="64" spans="1:9" s="20" customFormat="1" ht="17.25" customHeight="1" x14ac:dyDescent="0.25">
      <c r="A64" s="39"/>
      <c r="B64" s="40"/>
      <c r="C64" s="28"/>
      <c r="D64" s="24" t="s">
        <v>14</v>
      </c>
      <c r="E64" s="25">
        <f t="shared" si="8"/>
        <v>27211500</v>
      </c>
      <c r="F64" s="38">
        <f>8607000-860700</f>
        <v>7746300</v>
      </c>
      <c r="G64" s="38">
        <f>12789000-1278900</f>
        <v>11510100</v>
      </c>
      <c r="H64" s="38">
        <f>8839000-883900</f>
        <v>7955100</v>
      </c>
      <c r="I64" s="19"/>
    </row>
    <row r="65" spans="1:9" s="20" customFormat="1" ht="17.25" customHeight="1" x14ac:dyDescent="0.25">
      <c r="A65" s="39"/>
      <c r="B65" s="40"/>
      <c r="C65" s="28"/>
      <c r="D65" s="24" t="s">
        <v>15</v>
      </c>
      <c r="E65" s="25"/>
      <c r="F65" s="38"/>
      <c r="G65" s="38"/>
      <c r="H65" s="38"/>
      <c r="I65" s="19"/>
    </row>
    <row r="66" spans="1:9" s="20" customFormat="1" ht="17.25" customHeight="1" x14ac:dyDescent="0.25">
      <c r="A66" s="39"/>
      <c r="B66" s="40"/>
      <c r="C66" s="28"/>
      <c r="D66" s="24" t="s">
        <v>16</v>
      </c>
      <c r="E66" s="25"/>
      <c r="F66" s="38"/>
      <c r="G66" s="38"/>
      <c r="H66" s="38"/>
      <c r="I66" s="19"/>
    </row>
    <row r="67" spans="1:9" s="20" customFormat="1" ht="17.25" customHeight="1" x14ac:dyDescent="0.25">
      <c r="A67" s="41"/>
      <c r="B67" s="42"/>
      <c r="C67" s="31"/>
      <c r="D67" s="32" t="s">
        <v>17</v>
      </c>
      <c r="E67" s="33">
        <f>SUM(E63:E66)</f>
        <v>27211500</v>
      </c>
      <c r="F67" s="33">
        <f t="shared" ref="F67:H67" si="13">SUM(F63:F66)</f>
        <v>7746300</v>
      </c>
      <c r="G67" s="33">
        <f t="shared" si="13"/>
        <v>11510100</v>
      </c>
      <c r="H67" s="33">
        <f t="shared" si="13"/>
        <v>7955100</v>
      </c>
      <c r="I67" s="19"/>
    </row>
    <row r="68" spans="1:9" s="35" customFormat="1" ht="18.75" hidden="1" customHeight="1" x14ac:dyDescent="0.25">
      <c r="A68" s="58"/>
      <c r="B68" s="58" t="s">
        <v>28</v>
      </c>
      <c r="C68" s="58"/>
      <c r="D68" s="58"/>
      <c r="E68" s="59">
        <f>F68+G68+H68</f>
        <v>11205900</v>
      </c>
      <c r="F68" s="60">
        <f>F12+F33</f>
        <v>3735300</v>
      </c>
      <c r="G68" s="60">
        <f>G12+G33</f>
        <v>3735300</v>
      </c>
      <c r="H68" s="60">
        <f>H12+H33</f>
        <v>3735300</v>
      </c>
      <c r="I68" s="34"/>
    </row>
    <row r="69" spans="1:9" hidden="1" x14ac:dyDescent="0.2">
      <c r="E69" s="3">
        <v>65836758</v>
      </c>
      <c r="F69" s="61">
        <v>24146721</v>
      </c>
      <c r="G69" s="61">
        <v>20781091</v>
      </c>
      <c r="H69" s="61">
        <v>20908946</v>
      </c>
    </row>
    <row r="71" spans="1:9" x14ac:dyDescent="0.2">
      <c r="E71" s="62"/>
      <c r="F71" s="62"/>
      <c r="G71" s="62"/>
      <c r="H71" s="62"/>
    </row>
  </sheetData>
  <mergeCells count="29">
    <mergeCell ref="A53:B57"/>
    <mergeCell ref="C53:C57"/>
    <mergeCell ref="A63:B67"/>
    <mergeCell ref="C63:C67"/>
    <mergeCell ref="A38:B42"/>
    <mergeCell ref="C38:C42"/>
    <mergeCell ref="A43:B47"/>
    <mergeCell ref="C43:C47"/>
    <mergeCell ref="A48:B52"/>
    <mergeCell ref="C48:C52"/>
    <mergeCell ref="A22:B26"/>
    <mergeCell ref="C22:C26"/>
    <mergeCell ref="A27:B31"/>
    <mergeCell ref="C27:C31"/>
    <mergeCell ref="A33:B37"/>
    <mergeCell ref="C33:C37"/>
    <mergeCell ref="A7:B11"/>
    <mergeCell ref="C7:C11"/>
    <mergeCell ref="A12:B16"/>
    <mergeCell ref="C12:C16"/>
    <mergeCell ref="A17:B21"/>
    <mergeCell ref="C17:C21"/>
    <mergeCell ref="F2:H2"/>
    <mergeCell ref="B3:H3"/>
    <mergeCell ref="A5:B6"/>
    <mergeCell ref="C5:C6"/>
    <mergeCell ref="D5:D6"/>
    <mergeCell ref="E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2015-06-17T08:14:11Z</dcterms:modified>
</cp:coreProperties>
</file>